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licitaciones 1 de diciembre\42\"/>
    </mc:Choice>
  </mc:AlternateContent>
  <bookViews>
    <workbookView xWindow="0" yWindow="0" windowWidth="20490" windowHeight="790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C11" i="2" l="1"/>
  <c r="B10" i="2"/>
  <c r="B9" i="2"/>
  <c r="B8" i="2"/>
  <c r="B7" i="2"/>
  <c r="B6" i="2"/>
  <c r="B4" i="2"/>
</calcChain>
</file>

<file path=xl/sharedStrings.xml><?xml version="1.0" encoding="utf-8"?>
<sst xmlns="http://schemas.openxmlformats.org/spreadsheetml/2006/main" count="100" uniqueCount="81">
  <si>
    <t>UND</t>
  </si>
  <si>
    <t>I</t>
  </si>
  <si>
    <t>DEMOLICIONES Y DESMONTES</t>
  </si>
  <si>
    <t>Desmonte de Piso en baldosa o  vinisol. Incluye retiro y bote de escombros</t>
  </si>
  <si>
    <t>M2</t>
  </si>
  <si>
    <t>UND.</t>
  </si>
  <si>
    <t>Demolición de tarima existente</t>
  </si>
  <si>
    <t>II</t>
  </si>
  <si>
    <t>ESTRUCTURAS PARA PISOS</t>
  </si>
  <si>
    <t>2.2</t>
  </si>
  <si>
    <t xml:space="preserve">Construccion e instalacion de piso acabado en madera acrilica laminada, incluye  espuma superlon 2mm y plastico calibre 4. Espesor minimo de la lamina 8mm. Referencia KLC32 Abedul CJ1,6M o similar.  </t>
  </si>
  <si>
    <t>2,3</t>
  </si>
  <si>
    <t>ML</t>
  </si>
  <si>
    <t xml:space="preserve">Suministro e e instalacion de alfombra argollada tipo pesado, incluye  espuma superlon 2mm y plastico calibre 4. Espesor minimo de la lamina 8mm. Referencia KLC32 Abedul CJ1,6M o similar.  </t>
  </si>
  <si>
    <t>Concreto de 210 mpa para construcción de rampa</t>
  </si>
  <si>
    <t>M3</t>
  </si>
  <si>
    <t>III</t>
  </si>
  <si>
    <t>PINTURAS Y ACABADOS</t>
  </si>
  <si>
    <t>3.1</t>
  </si>
  <si>
    <t>Pintura vinilo tipo 1 a tres manos para muros, incluye resanes y estuco.</t>
  </si>
  <si>
    <t>VARIOS</t>
  </si>
  <si>
    <t xml:space="preserve">Anulación de punto hidráulico, incluye accesorios, corte de tubería </t>
  </si>
  <si>
    <t>UNID</t>
  </si>
  <si>
    <t xml:space="preserve">Desmonte de cielo falso en estructura de madera, incluye lámparas existentes </t>
  </si>
  <si>
    <t>Suministro e instalación de borde tipo nariz para grada en madera acrílica laminada , cerezo, sistema click</t>
  </si>
  <si>
    <t>Suministro e instalación de elemento de transición en madera acrílica laminada para umbrales entre diferentes áreas</t>
  </si>
  <si>
    <t>Suministro e instalación de iluminación  bala  led  para cielos 16 osaki</t>
  </si>
  <si>
    <t>Suministro e instalación de iluminación bala tipo led de piso 3,5" comoleta</t>
  </si>
  <si>
    <t>ADMINISTRACION</t>
  </si>
  <si>
    <t>IMPREVISTOS</t>
  </si>
  <si>
    <t>UTILIDAD</t>
  </si>
  <si>
    <t>TOTAL AIU</t>
  </si>
  <si>
    <t xml:space="preserve">Suministrar e instalar de cielo acústico el cual incluye un área en resonadores perforados en madera tipo Ideacustic, diseñados para absorber acústicamente en todo el espectro sonoro audible y Tablero liso laminado. Incluye estructura de soporte.
</t>
  </si>
  <si>
    <t>OBRAS QUE SE INICIARÁN EN EL AÑO 2014 - VIGENCIAS FUTURAS 2015</t>
  </si>
  <si>
    <t>AUDITORIO ARTES  "RAFAEL MAYA"</t>
  </si>
  <si>
    <t>MOBILIARIO BIBLIOTECAS</t>
  </si>
  <si>
    <t>EDIFICIO CRA 9.  TERMINACION</t>
  </si>
  <si>
    <t>CASONA OBRA GRIS CRA 9</t>
  </si>
  <si>
    <t>TERMINACION CAFETIN C. AGRARIAS</t>
  </si>
  <si>
    <t>TERMINACION ADECUACION SEDE CARVAJAL</t>
  </si>
  <si>
    <t>AUDITORIO FACULTAD C. HUMANAS</t>
  </si>
  <si>
    <t>OBRA FACULTAD DE CIENCIAS HUMANAS</t>
  </si>
  <si>
    <t xml:space="preserve">Primera etapa Fac. Humanas </t>
  </si>
  <si>
    <t>EDIFICIO TIC</t>
  </si>
  <si>
    <t>INVERSIONES VRI - parqueadero - auditorio</t>
  </si>
  <si>
    <t>CDU ADECUACION CANCHAS</t>
  </si>
  <si>
    <r>
      <t xml:space="preserve">                      </t>
    </r>
    <r>
      <rPr>
        <b/>
        <i/>
        <sz val="11"/>
        <color indexed="8"/>
        <rFont val="Arial"/>
        <family val="2"/>
      </rPr>
      <t>UNIVERSIDAD DEL CAUCA</t>
    </r>
  </si>
  <si>
    <t xml:space="preserve">                    VICERRECTORIA ADMINISTRATIVA</t>
  </si>
  <si>
    <t xml:space="preserve">                     DIVISION ADMINISTRATIVA Y DE SERVICIOS</t>
  </si>
  <si>
    <t xml:space="preserve">                     AREA DE PLANTA FISICA</t>
  </si>
  <si>
    <t>Puntos voz y datos categoria 6A, incluye herraje y certificación</t>
  </si>
  <si>
    <t>SUBTOTAL</t>
  </si>
  <si>
    <t>COSTO DIRECTO</t>
  </si>
  <si>
    <t>AUI 25%</t>
  </si>
  <si>
    <t>COSTO DIRECTO+COSTO INDIRECTO</t>
  </si>
  <si>
    <t>COSTO TOTAL</t>
  </si>
  <si>
    <t xml:space="preserve">SUBTOTAL </t>
  </si>
  <si>
    <t>Construcción e instalación de canto para peldaño</t>
  </si>
  <si>
    <t>Salida para toma regulado en  tubería conduit   3/4" o 1/2" según se requiera con sus respectivos accesorios,   Conductores No.12 AWG -THHN -THWN Centelsa y un conductor No.12 AWG -THHN-THWN /Cu  Centelsa (verde) línea a tierra, caja spvc  octogonale   (4 x 4")  donde se requiera) desde bandeja portacables  o caja de breakers hasta caja de aparatear incluye regata de muro, cinta malla y resane de muro donde se requiera, con cumplimiento de la norma retie.</t>
  </si>
  <si>
    <t>Salida para iluminación 120 Voltios en  tubería conduit    3/4" o 1/2" según se requiera con sus respectivos accesorios,   Conductores No.12 AWG -THHN -THWN Centelsa y un conductor No.12 AWG -THHN-THWN /Cu  Centelsa (verde) línea a tierra, caja spvc  octogonale   (4 x 4")  donde se requiera) desde bandeja portacables  o caja de breakers hasta caja de aparatear incluye regata de muro, cinta malla y resane de muro donde se requiera, con cumplimiento de la norma retie.</t>
  </si>
  <si>
    <t>ITEMS</t>
  </si>
  <si>
    <t>DESCRIPCION</t>
  </si>
  <si>
    <t>CANT</t>
  </si>
  <si>
    <t>VR. UNITARIO</t>
  </si>
  <si>
    <t>VALOR TOTAL</t>
  </si>
  <si>
    <t>OBRA CIVIL PARA LA REMODELACION DEL AUDITORIO RAFAEL MAYA, UBICADO EN LA SEDE DE LA FACULTAD DE ARTES DE LA UNIVERSIDAD DEL CAUCA</t>
  </si>
  <si>
    <t>AUI %</t>
  </si>
  <si>
    <t>IVA 16% SOBRE UTILIDAD %</t>
  </si>
  <si>
    <t>%</t>
  </si>
  <si>
    <t>PATRICIA DEL CARMEN RODRIGUEZ PARRA</t>
  </si>
  <si>
    <t>Ing. Civil - Contratista de Apoyo Universidad del Cauca</t>
  </si>
  <si>
    <t>Desmonte de sillas.Incluye traslado de elementos a la Divisíon Administrativa y de Servicios</t>
  </si>
  <si>
    <t>4.1</t>
  </si>
  <si>
    <t>4.2</t>
  </si>
  <si>
    <t>4.3</t>
  </si>
  <si>
    <t>4.4</t>
  </si>
  <si>
    <t>4.5</t>
  </si>
  <si>
    <t>4.6</t>
  </si>
  <si>
    <t>4.7</t>
  </si>
  <si>
    <t>4.8</t>
  </si>
  <si>
    <t>Suministro e instalación de enchape de muros en tablero liso, que garantice  un tiempo de reverberación promedio de 1.1 segundos, incluye estructura y todo lo relacionado para su buen funcionamiento y el  Suministro e instalación de difusor acústico en muro posterior del auditorio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</si>
</sst>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[$€-2]* #,##0.00_-;\-[$€-2]* #,##0.00_-;_-[$€-2]* &quot;-&quot;??_-"/>
    <numFmt numFmtId="167" formatCode="_(* #,##0_);_(* \(#,##0\);_(* &quot;-&quot;??_);_(@_)"/>
    <numFmt numFmtId="168" formatCode="_(&quot;$&quot;\ * #,##0_);_(&quot;$&quot;\ * \(#,##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7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/>
    <xf numFmtId="167" fontId="7" fillId="0" borderId="1" xfId="2" applyNumberFormat="1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top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Protection="1">
      <protection hidden="1"/>
    </xf>
    <xf numFmtId="0" fontId="10" fillId="0" borderId="2" xfId="0" applyFont="1" applyFill="1" applyBorder="1" applyProtection="1">
      <protection hidden="1"/>
    </xf>
    <xf numFmtId="0" fontId="11" fillId="0" borderId="0" xfId="0" applyFont="1" applyFill="1" applyBorder="1" applyProtection="1">
      <protection locked="0"/>
    </xf>
    <xf numFmtId="0" fontId="10" fillId="0" borderId="0" xfId="0" applyFont="1" applyFill="1" applyProtection="1">
      <protection hidden="1"/>
    </xf>
    <xf numFmtId="0" fontId="10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5" fontId="10" fillId="0" borderId="0" xfId="2" applyNumberFormat="1" applyFont="1" applyFill="1" applyBorder="1" applyAlignment="1" applyProtection="1">
      <alignment horizontal="right" vertical="top"/>
      <protection hidden="1"/>
    </xf>
    <xf numFmtId="165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10" fillId="0" borderId="0" xfId="2" applyNumberFormat="1" applyFont="1" applyFill="1" applyBorder="1" applyAlignment="1" applyProtection="1">
      <alignment vertical="top"/>
      <protection hidden="1"/>
    </xf>
    <xf numFmtId="165" fontId="5" fillId="0" borderId="0" xfId="2" applyNumberFormat="1" applyFont="1" applyFill="1" applyBorder="1" applyAlignment="1" applyProtection="1">
      <alignment vertical="top"/>
      <protection hidden="1"/>
    </xf>
    <xf numFmtId="165" fontId="10" fillId="0" borderId="0" xfId="0" applyNumberFormat="1" applyFont="1" applyFill="1" applyBorder="1" applyProtection="1">
      <protection hidden="1"/>
    </xf>
    <xf numFmtId="165" fontId="10" fillId="0" borderId="3" xfId="2" applyNumberFormat="1" applyFont="1" applyFill="1" applyBorder="1" applyAlignment="1" applyProtection="1">
      <alignment vertical="center" wrapText="1"/>
      <protection hidden="1"/>
    </xf>
    <xf numFmtId="165" fontId="13" fillId="0" borderId="4" xfId="2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horizontal="justify" vertical="justify" wrapText="1"/>
      <protection hidden="1"/>
    </xf>
    <xf numFmtId="165" fontId="10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justify" vertical="justify"/>
      <protection hidden="1"/>
    </xf>
    <xf numFmtId="165" fontId="13" fillId="0" borderId="1" xfId="2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justify" vertical="justify"/>
      <protection hidden="1"/>
    </xf>
    <xf numFmtId="44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44" fontId="10" fillId="0" borderId="1" xfId="2" applyNumberFormat="1" applyFont="1" applyFill="1" applyBorder="1" applyAlignment="1" applyProtection="1">
      <alignment horizontal="center" vertical="center"/>
      <protection hidden="1"/>
    </xf>
    <xf numFmtId="44" fontId="10" fillId="0" borderId="5" xfId="2" applyNumberFormat="1" applyFont="1" applyFill="1" applyBorder="1" applyAlignment="1" applyProtection="1">
      <alignment vertical="center" wrapText="1"/>
      <protection hidden="1"/>
    </xf>
    <xf numFmtId="44" fontId="13" fillId="0" borderId="1" xfId="2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44" fontId="10" fillId="0" borderId="1" xfId="2" applyNumberFormat="1" applyFont="1" applyFill="1" applyBorder="1" applyAlignment="1" applyProtection="1">
      <alignment horizontal="right" vertical="center"/>
      <protection hidden="1"/>
    </xf>
    <xf numFmtId="44" fontId="0" fillId="0" borderId="0" xfId="0" applyNumberFormat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44" fontId="13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2" applyNumberFormat="1" applyFont="1" applyFill="1" applyBorder="1" applyProtection="1">
      <protection hidden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168" fontId="13" fillId="0" borderId="1" xfId="2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Protection="1">
      <protection hidden="1"/>
    </xf>
    <xf numFmtId="0" fontId="10" fillId="0" borderId="1" xfId="0" applyFont="1" applyFill="1" applyBorder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right"/>
      <protection hidden="1"/>
    </xf>
    <xf numFmtId="10" fontId="10" fillId="0" borderId="1" xfId="0" applyNumberFormat="1" applyFont="1" applyFill="1" applyBorder="1" applyAlignment="1" applyProtection="1">
      <alignment horizontal="center"/>
      <protection hidden="1"/>
    </xf>
    <xf numFmtId="10" fontId="5" fillId="0" borderId="1" xfId="0" applyNumberFormat="1" applyFont="1" applyFill="1" applyBorder="1" applyAlignment="1" applyProtection="1">
      <alignment horizontal="center"/>
      <protection hidden="1"/>
    </xf>
    <xf numFmtId="165" fontId="10" fillId="0" borderId="1" xfId="2" applyNumberFormat="1" applyFont="1" applyFill="1" applyBorder="1" applyProtection="1">
      <protection hidden="1"/>
    </xf>
    <xf numFmtId="165" fontId="5" fillId="0" borderId="1" xfId="2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323850</xdr:colOff>
      <xdr:row>5</xdr:row>
      <xdr:rowOff>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9334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TA%20FISICA\Downloads\APU%20-%20CASONA%20OBRA%20GRIS%20CARRERA%2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TA%20FISICA\Downloads\APU%20SEGUNDA%20ETAPA%20TERMINAR%20%20EDIFICIO%20CARRERA%20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TA%20FISICA\Downloads\PRESUPUESTO%20CAFETIN%20SEGUNDA%20ETAP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TA%20FISICA\Downloads\presupuesto%20obra%20civil%20campus%20carvaj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TA%20FISICA\Downloads\PRESUPUESTO%20OFICIAL%20AUDITORIO%20DE%20HUMANAS%20ACTUALIZ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eadmin\Dropbox\VICEADM\OBRAS%202014\FAC.%20HUMANAS\PRESUPUESTO%20OFICIAL%20OCTUBRE%2017-2014%20SIN%20C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a"/>
      <sheetName val="PRESUPUESTO"/>
      <sheetName val="ANALISIS"/>
      <sheetName val="INSUMOS"/>
      <sheetName val="CostosAdmin"/>
      <sheetName val="F.Prestacional"/>
      <sheetName val="F.Prestacional J"/>
      <sheetName val="INSUM CLASIF"/>
      <sheetName val="CRONOGRAMA"/>
      <sheetName val="SEGUIMIENTO"/>
      <sheetName val="CONTROL"/>
      <sheetName val="CRONOGRAMA CAP"/>
      <sheetName val="RENDIMIENTOS"/>
      <sheetName val="FORMATOS"/>
      <sheetName val="PlantillaSeguim"/>
      <sheetName val="PlantillaSeguimCost"/>
      <sheetName val="Datos1_NoEliminar"/>
      <sheetName val="COSTOS"/>
    </sheetNames>
    <sheetDataSet>
      <sheetData sheetId="0"/>
      <sheetData sheetId="1">
        <row r="163">
          <cell r="G163">
            <v>335468989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a"/>
      <sheetName val="PRESUPUESTO"/>
      <sheetName val="ANALISIS"/>
      <sheetName val="INSUMOS"/>
      <sheetName val="CostosAdmin"/>
      <sheetName val="F.Prestacional"/>
      <sheetName val="F.Prestacional J"/>
      <sheetName val="INSUM CLASIF"/>
      <sheetName val="CRONOGRAMA"/>
      <sheetName val="SEGUIMIENTO"/>
      <sheetName val="CONTROL"/>
      <sheetName val="CRONOGRAMA CAP"/>
      <sheetName val="RENDIMIENTOS"/>
      <sheetName val="FORMATOS"/>
      <sheetName val="PlantillaSeguim"/>
      <sheetName val="PlantillaSeguimCost"/>
      <sheetName val="Datos1_NoEliminar"/>
      <sheetName val="COSTOS"/>
      <sheetName val="Hoja1"/>
    </sheetNames>
    <sheetDataSet>
      <sheetData sheetId="0"/>
      <sheetData sheetId="1">
        <row r="196">
          <cell r="G196">
            <v>940407197.21000004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"/>
      <sheetName val="PRESUPUESTO"/>
      <sheetName val="MOBILIARIO"/>
      <sheetName val="Hoja2"/>
    </sheetNames>
    <sheetDataSet>
      <sheetData sheetId="0"/>
      <sheetData sheetId="1">
        <row r="103">
          <cell r="F103">
            <v>78615412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con adicional"/>
      <sheetName val="apu"/>
      <sheetName val="obra faltante salones"/>
    </sheetNames>
    <sheetDataSet>
      <sheetData sheetId="0"/>
      <sheetData sheetId="1"/>
      <sheetData sheetId="2">
        <row r="79">
          <cell r="H79">
            <v>278066256.88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pto para Impresion(3)"/>
    </sheetNames>
    <sheetDataSet>
      <sheetData sheetId="0">
        <row r="78">
          <cell r="F7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49">
          <cell r="F449">
            <v>5002852484.0848331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G1" sqref="G1"/>
    </sheetView>
  </sheetViews>
  <sheetFormatPr baseColWidth="10" defaultRowHeight="15" x14ac:dyDescent="0.25"/>
  <cols>
    <col min="1" max="1" width="11.5703125" bestFit="1" customWidth="1"/>
    <col min="2" max="2" width="47.7109375" style="1" customWidth="1"/>
    <col min="4" max="4" width="9.5703125" customWidth="1"/>
    <col min="5" max="5" width="16.7109375" customWidth="1"/>
    <col min="6" max="6" width="19" customWidth="1"/>
  </cols>
  <sheetData>
    <row r="1" spans="1:6" ht="18.75" customHeight="1" x14ac:dyDescent="0.25">
      <c r="A1" s="5"/>
      <c r="B1" s="65" t="s">
        <v>46</v>
      </c>
      <c r="C1" s="65"/>
      <c r="D1" s="65"/>
      <c r="E1" s="65"/>
      <c r="F1" s="65"/>
    </row>
    <row r="2" spans="1:6" ht="18" customHeight="1" x14ac:dyDescent="0.25">
      <c r="A2" s="5"/>
      <c r="B2" s="66" t="s">
        <v>47</v>
      </c>
      <c r="C2" s="66"/>
      <c r="D2" s="66"/>
      <c r="E2" s="66"/>
      <c r="F2" s="66"/>
    </row>
    <row r="3" spans="1:6" ht="14.25" customHeight="1" x14ac:dyDescent="0.25">
      <c r="A3" s="5"/>
      <c r="B3" s="66" t="s">
        <v>48</v>
      </c>
      <c r="C3" s="66"/>
      <c r="D3" s="66"/>
      <c r="E3" s="66"/>
      <c r="F3" s="66"/>
    </row>
    <row r="4" spans="1:6" ht="15.75" customHeight="1" x14ac:dyDescent="0.25">
      <c r="A4" s="5"/>
      <c r="B4" s="66" t="s">
        <v>49</v>
      </c>
      <c r="C4" s="66"/>
      <c r="D4" s="66"/>
      <c r="E4" s="66"/>
      <c r="F4" s="66"/>
    </row>
    <row r="5" spans="1:6" ht="15.75" customHeight="1" x14ac:dyDescent="0.25">
      <c r="A5" s="5"/>
      <c r="B5" s="4"/>
      <c r="C5" s="4"/>
      <c r="D5" s="4"/>
      <c r="E5" s="4"/>
      <c r="F5" s="4"/>
    </row>
    <row r="6" spans="1:6" ht="42" customHeight="1" x14ac:dyDescent="0.25">
      <c r="A6" s="67" t="s">
        <v>65</v>
      </c>
      <c r="B6" s="67"/>
      <c r="C6" s="67"/>
      <c r="D6" s="67"/>
      <c r="E6" s="67"/>
      <c r="F6" s="67"/>
    </row>
    <row r="7" spans="1:6" s="53" customFormat="1" ht="15.75" customHeight="1" x14ac:dyDescent="0.25">
      <c r="A7" s="54" t="s">
        <v>60</v>
      </c>
      <c r="B7" s="54" t="s">
        <v>61</v>
      </c>
      <c r="C7" s="54" t="s">
        <v>22</v>
      </c>
      <c r="D7" s="54" t="s">
        <v>62</v>
      </c>
      <c r="E7" s="54" t="s">
        <v>63</v>
      </c>
      <c r="F7" s="54" t="s">
        <v>64</v>
      </c>
    </row>
    <row r="8" spans="1:6" ht="15.75" customHeight="1" x14ac:dyDescent="0.25">
      <c r="A8" s="6" t="s">
        <v>1</v>
      </c>
      <c r="B8" s="6" t="s">
        <v>2</v>
      </c>
      <c r="C8" s="6"/>
      <c r="D8" s="6"/>
      <c r="E8" s="6"/>
      <c r="F8" s="29"/>
    </row>
    <row r="9" spans="1:6" ht="30" customHeight="1" x14ac:dyDescent="0.25">
      <c r="A9" s="7">
        <v>1.1000000000000001</v>
      </c>
      <c r="B9" s="37" t="s">
        <v>3</v>
      </c>
      <c r="C9" s="49" t="s">
        <v>4</v>
      </c>
      <c r="D9" s="44">
        <v>120</v>
      </c>
      <c r="E9" s="45">
        <v>7390</v>
      </c>
      <c r="F9" s="45">
        <v>886800</v>
      </c>
    </row>
    <row r="10" spans="1:6" ht="32.25" customHeight="1" x14ac:dyDescent="0.25">
      <c r="A10" s="8">
        <v>1.2</v>
      </c>
      <c r="B10" s="37" t="s">
        <v>71</v>
      </c>
      <c r="C10" s="22" t="s">
        <v>5</v>
      </c>
      <c r="D10" s="25">
        <v>80</v>
      </c>
      <c r="E10" s="40">
        <v>3870</v>
      </c>
      <c r="F10" s="45">
        <v>309600</v>
      </c>
    </row>
    <row r="11" spans="1:6" x14ac:dyDescent="0.25">
      <c r="A11" s="8">
        <v>1.4</v>
      </c>
      <c r="B11" s="37" t="s">
        <v>6</v>
      </c>
      <c r="C11" s="22" t="s">
        <v>4</v>
      </c>
      <c r="D11" s="25">
        <v>35</v>
      </c>
      <c r="E11" s="40">
        <v>10800</v>
      </c>
      <c r="F11" s="45">
        <v>378000</v>
      </c>
    </row>
    <row r="12" spans="1:6" ht="27.75" customHeight="1" x14ac:dyDescent="0.25">
      <c r="A12" s="8">
        <v>1.5</v>
      </c>
      <c r="B12" s="37" t="s">
        <v>23</v>
      </c>
      <c r="C12" s="22" t="s">
        <v>4</v>
      </c>
      <c r="D12" s="25">
        <v>115</v>
      </c>
      <c r="E12" s="40">
        <v>4900</v>
      </c>
      <c r="F12" s="45">
        <v>563500</v>
      </c>
    </row>
    <row r="13" spans="1:6" ht="15.75" customHeight="1" x14ac:dyDescent="0.25">
      <c r="A13" s="34"/>
      <c r="B13" s="34" t="s">
        <v>51</v>
      </c>
      <c r="C13" s="33"/>
      <c r="D13" s="36"/>
      <c r="E13" s="42"/>
      <c r="F13" s="43">
        <v>2137900</v>
      </c>
    </row>
    <row r="14" spans="1:6" ht="15.75" customHeight="1" x14ac:dyDescent="0.25">
      <c r="A14" s="9" t="s">
        <v>7</v>
      </c>
      <c r="B14" s="35" t="s">
        <v>8</v>
      </c>
      <c r="C14" s="22"/>
      <c r="D14" s="25"/>
      <c r="E14" s="40"/>
      <c r="F14" s="41"/>
    </row>
    <row r="15" spans="1:6" ht="83.25" customHeight="1" x14ac:dyDescent="0.25">
      <c r="A15" s="8" t="s">
        <v>9</v>
      </c>
      <c r="B15" s="37" t="s">
        <v>10</v>
      </c>
      <c r="C15" s="22" t="s">
        <v>4</v>
      </c>
      <c r="D15" s="25">
        <v>45</v>
      </c>
      <c r="E15" s="40">
        <v>95000</v>
      </c>
      <c r="F15" s="45">
        <v>4275000</v>
      </c>
    </row>
    <row r="16" spans="1:6" ht="25.5" customHeight="1" x14ac:dyDescent="0.25">
      <c r="A16" s="8" t="s">
        <v>11</v>
      </c>
      <c r="B16" s="37" t="s">
        <v>57</v>
      </c>
      <c r="C16" s="22" t="s">
        <v>12</v>
      </c>
      <c r="D16" s="25">
        <v>40</v>
      </c>
      <c r="E16" s="40">
        <v>25630</v>
      </c>
      <c r="F16" s="45">
        <v>1025200</v>
      </c>
    </row>
    <row r="17" spans="1:6" ht="65.25" customHeight="1" x14ac:dyDescent="0.25">
      <c r="A17" s="8">
        <v>2.4</v>
      </c>
      <c r="B17" s="37" t="s">
        <v>13</v>
      </c>
      <c r="C17" s="22" t="s">
        <v>4</v>
      </c>
      <c r="D17" s="25">
        <v>80</v>
      </c>
      <c r="E17" s="40">
        <v>41601</v>
      </c>
      <c r="F17" s="45">
        <v>3328080</v>
      </c>
    </row>
    <row r="18" spans="1:6" ht="15.75" customHeight="1" x14ac:dyDescent="0.25">
      <c r="A18" s="8">
        <v>2.5</v>
      </c>
      <c r="B18" s="37" t="s">
        <v>14</v>
      </c>
      <c r="C18" s="22" t="s">
        <v>15</v>
      </c>
      <c r="D18" s="25">
        <v>10</v>
      </c>
      <c r="E18" s="40">
        <v>478000</v>
      </c>
      <c r="F18" s="41">
        <v>4780000</v>
      </c>
    </row>
    <row r="19" spans="1:6" ht="15.75" customHeight="1" x14ac:dyDescent="0.25">
      <c r="A19" s="8"/>
      <c r="B19" s="38" t="s">
        <v>51</v>
      </c>
      <c r="C19" s="22"/>
      <c r="D19" s="25"/>
      <c r="E19" s="40"/>
      <c r="F19" s="43">
        <v>13408280</v>
      </c>
    </row>
    <row r="20" spans="1:6" ht="15.75" customHeight="1" x14ac:dyDescent="0.25">
      <c r="A20" s="8" t="s">
        <v>16</v>
      </c>
      <c r="B20" s="39" t="s">
        <v>17</v>
      </c>
      <c r="C20" s="22"/>
      <c r="D20" s="25"/>
      <c r="E20" s="40"/>
      <c r="F20" s="41"/>
    </row>
    <row r="21" spans="1:6" ht="113.25" customHeight="1" x14ac:dyDescent="0.25">
      <c r="A21" s="8" t="s">
        <v>18</v>
      </c>
      <c r="B21" s="37" t="s">
        <v>80</v>
      </c>
      <c r="C21" s="22" t="s">
        <v>4</v>
      </c>
      <c r="D21" s="25">
        <v>96</v>
      </c>
      <c r="E21" s="40">
        <v>375382</v>
      </c>
      <c r="F21" s="45">
        <v>36036672</v>
      </c>
    </row>
    <row r="22" spans="1:6" ht="31.5" customHeight="1" x14ac:dyDescent="0.25">
      <c r="A22" s="8">
        <v>3.3</v>
      </c>
      <c r="B22" s="37" t="s">
        <v>19</v>
      </c>
      <c r="C22" s="22" t="s">
        <v>4</v>
      </c>
      <c r="D22" s="25">
        <v>20</v>
      </c>
      <c r="E22" s="40">
        <v>12560</v>
      </c>
      <c r="F22" s="45">
        <v>251200</v>
      </c>
    </row>
    <row r="23" spans="1:6" ht="86.25" customHeight="1" x14ac:dyDescent="0.25">
      <c r="A23" s="8">
        <v>3.4</v>
      </c>
      <c r="B23" s="37" t="s">
        <v>32</v>
      </c>
      <c r="C23" s="22" t="s">
        <v>4</v>
      </c>
      <c r="D23" s="25">
        <v>112</v>
      </c>
      <c r="E23" s="40">
        <v>375382</v>
      </c>
      <c r="F23" s="45">
        <v>42042784</v>
      </c>
    </row>
    <row r="24" spans="1:6" ht="15.75" customHeight="1" x14ac:dyDescent="0.25">
      <c r="A24" s="9"/>
      <c r="B24" s="38" t="s">
        <v>56</v>
      </c>
      <c r="C24" s="50"/>
      <c r="D24" s="25"/>
      <c r="E24" s="46"/>
      <c r="F24" s="43">
        <v>78330656</v>
      </c>
    </row>
    <row r="25" spans="1:6" ht="15.75" customHeight="1" x14ac:dyDescent="0.25">
      <c r="A25" s="8">
        <v>4</v>
      </c>
      <c r="B25" s="39" t="s">
        <v>20</v>
      </c>
      <c r="C25" s="22"/>
      <c r="D25" s="25"/>
      <c r="E25" s="40"/>
      <c r="F25" s="41"/>
    </row>
    <row r="26" spans="1:6" ht="27.75" customHeight="1" x14ac:dyDescent="0.25">
      <c r="A26" s="8" t="s">
        <v>72</v>
      </c>
      <c r="B26" s="37" t="s">
        <v>21</v>
      </c>
      <c r="C26" s="22" t="s">
        <v>22</v>
      </c>
      <c r="D26" s="25">
        <v>2</v>
      </c>
      <c r="E26" s="40">
        <v>15519</v>
      </c>
      <c r="F26" s="45">
        <v>31038</v>
      </c>
    </row>
    <row r="27" spans="1:6" ht="47.25" customHeight="1" x14ac:dyDescent="0.25">
      <c r="A27" s="8" t="s">
        <v>73</v>
      </c>
      <c r="B27" s="37" t="s">
        <v>24</v>
      </c>
      <c r="C27" s="22" t="s">
        <v>12</v>
      </c>
      <c r="D27" s="25">
        <v>45</v>
      </c>
      <c r="E27" s="40">
        <v>27200</v>
      </c>
      <c r="F27" s="45">
        <v>1224000</v>
      </c>
    </row>
    <row r="28" spans="1:6" ht="44.25" customHeight="1" x14ac:dyDescent="0.25">
      <c r="A28" s="8" t="s">
        <v>74</v>
      </c>
      <c r="B28" s="37" t="s">
        <v>25</v>
      </c>
      <c r="C28" s="22" t="s">
        <v>12</v>
      </c>
      <c r="D28" s="25">
        <v>30</v>
      </c>
      <c r="E28" s="40">
        <v>25770</v>
      </c>
      <c r="F28" s="45">
        <v>773100</v>
      </c>
    </row>
    <row r="29" spans="1:6" ht="30" customHeight="1" x14ac:dyDescent="0.25">
      <c r="A29" s="8" t="s">
        <v>75</v>
      </c>
      <c r="B29" s="37" t="s">
        <v>50</v>
      </c>
      <c r="C29" s="22" t="s">
        <v>0</v>
      </c>
      <c r="D29" s="25">
        <v>10</v>
      </c>
      <c r="E29" s="40">
        <v>260000</v>
      </c>
      <c r="F29" s="45">
        <v>2600000</v>
      </c>
    </row>
    <row r="30" spans="1:6" ht="161.25" customHeight="1" x14ac:dyDescent="0.25">
      <c r="A30" s="8" t="s">
        <v>76</v>
      </c>
      <c r="B30" s="37" t="s">
        <v>59</v>
      </c>
      <c r="C30" s="22" t="s">
        <v>0</v>
      </c>
      <c r="D30" s="25">
        <v>53</v>
      </c>
      <c r="E30" s="40">
        <v>94000</v>
      </c>
      <c r="F30" s="45">
        <v>4982000</v>
      </c>
    </row>
    <row r="31" spans="1:6" ht="159" customHeight="1" x14ac:dyDescent="0.25">
      <c r="A31" s="8" t="s">
        <v>77</v>
      </c>
      <c r="B31" s="37" t="s">
        <v>58</v>
      </c>
      <c r="C31" s="22" t="s">
        <v>0</v>
      </c>
      <c r="D31" s="25">
        <v>20</v>
      </c>
      <c r="E31" s="40">
        <v>94000</v>
      </c>
      <c r="F31" s="45">
        <v>1880000</v>
      </c>
    </row>
    <row r="32" spans="1:6" ht="32.25" customHeight="1" x14ac:dyDescent="0.25">
      <c r="A32" s="8" t="s">
        <v>78</v>
      </c>
      <c r="B32" s="37" t="s">
        <v>26</v>
      </c>
      <c r="C32" s="22" t="s">
        <v>0</v>
      </c>
      <c r="D32" s="25">
        <v>35</v>
      </c>
      <c r="E32" s="40">
        <v>95000</v>
      </c>
      <c r="F32" s="45">
        <v>3325000</v>
      </c>
    </row>
    <row r="33" spans="1:6" ht="31.5" customHeight="1" x14ac:dyDescent="0.25">
      <c r="A33" s="8" t="s">
        <v>79</v>
      </c>
      <c r="B33" s="37" t="s">
        <v>27</v>
      </c>
      <c r="C33" s="22" t="s">
        <v>0</v>
      </c>
      <c r="D33" s="25">
        <v>18</v>
      </c>
      <c r="E33" s="40">
        <v>65000</v>
      </c>
      <c r="F33" s="45">
        <v>1170000</v>
      </c>
    </row>
    <row r="34" spans="1:6" ht="15.75" customHeight="1" x14ac:dyDescent="0.25">
      <c r="A34" s="9"/>
      <c r="B34" s="38" t="s">
        <v>56</v>
      </c>
      <c r="C34" s="22"/>
      <c r="D34" s="25"/>
      <c r="E34" s="46"/>
      <c r="F34" s="55">
        <v>15985138</v>
      </c>
    </row>
    <row r="35" spans="1:6" ht="15.75" customHeight="1" x14ac:dyDescent="0.25">
      <c r="A35" s="10"/>
      <c r="B35" s="17" t="s">
        <v>52</v>
      </c>
      <c r="C35" s="23"/>
      <c r="D35" s="47"/>
      <c r="E35" s="48"/>
      <c r="F35" s="55">
        <v>109861974</v>
      </c>
    </row>
    <row r="36" spans="1:6" ht="15.75" customHeight="1" x14ac:dyDescent="0.25">
      <c r="A36" s="10"/>
      <c r="B36" s="17" t="s">
        <v>66</v>
      </c>
      <c r="C36" s="23"/>
      <c r="D36" s="47"/>
      <c r="E36" s="48"/>
      <c r="F36" s="55">
        <v>27465494</v>
      </c>
    </row>
    <row r="37" spans="1:6" ht="15.75" customHeight="1" x14ac:dyDescent="0.25">
      <c r="A37" s="10"/>
      <c r="B37" s="17" t="s">
        <v>54</v>
      </c>
      <c r="C37" s="23"/>
      <c r="D37" s="47"/>
      <c r="E37" s="48"/>
      <c r="F37" s="55">
        <v>137327468</v>
      </c>
    </row>
    <row r="38" spans="1:6" ht="15.75" customHeight="1" x14ac:dyDescent="0.25">
      <c r="A38" s="10"/>
      <c r="B38" s="17" t="s">
        <v>67</v>
      </c>
      <c r="C38" s="23"/>
      <c r="D38" s="47"/>
      <c r="E38" s="48"/>
      <c r="F38" s="55">
        <v>878896</v>
      </c>
    </row>
    <row r="39" spans="1:6" ht="15.75" customHeight="1" x14ac:dyDescent="0.25">
      <c r="A39" s="10"/>
      <c r="B39" s="17" t="s">
        <v>55</v>
      </c>
      <c r="C39" s="23"/>
      <c r="D39" s="47"/>
      <c r="E39" s="48"/>
      <c r="F39" s="55">
        <v>138206364</v>
      </c>
    </row>
    <row r="40" spans="1:6" x14ac:dyDescent="0.25">
      <c r="A40" s="11"/>
      <c r="B40" s="18"/>
      <c r="C40" s="24"/>
      <c r="D40" s="26"/>
      <c r="E40" s="11"/>
      <c r="F40" s="30"/>
    </row>
    <row r="41" spans="1:6" x14ac:dyDescent="0.25">
      <c r="A41" s="11"/>
      <c r="B41" s="19"/>
      <c r="C41" s="24"/>
      <c r="D41" s="26"/>
      <c r="E41" s="11"/>
      <c r="F41" s="30"/>
    </row>
    <row r="42" spans="1:6" x14ac:dyDescent="0.25">
      <c r="A42" s="12"/>
      <c r="B42" s="12"/>
      <c r="C42" s="63"/>
      <c r="D42" s="63"/>
      <c r="E42" s="27"/>
      <c r="F42" s="31"/>
    </row>
    <row r="43" spans="1:6" x14ac:dyDescent="0.25">
      <c r="A43" s="12"/>
      <c r="B43" s="12"/>
      <c r="C43" s="63" t="s">
        <v>53</v>
      </c>
      <c r="D43" s="63"/>
      <c r="E43" s="27"/>
      <c r="F43" s="31"/>
    </row>
    <row r="44" spans="1:6" x14ac:dyDescent="0.25">
      <c r="A44" s="12"/>
      <c r="B44" s="12"/>
      <c r="C44" s="56"/>
      <c r="D44" s="57" t="s">
        <v>28</v>
      </c>
      <c r="E44" s="59" t="s">
        <v>68</v>
      </c>
      <c r="F44" s="61">
        <v>18676535.75</v>
      </c>
    </row>
    <row r="45" spans="1:6" x14ac:dyDescent="0.25">
      <c r="A45" s="12"/>
      <c r="B45" s="12"/>
      <c r="C45" s="56"/>
      <c r="D45" s="57" t="s">
        <v>29</v>
      </c>
      <c r="E45" s="59" t="s">
        <v>68</v>
      </c>
      <c r="F45" s="61">
        <v>3295859.25</v>
      </c>
    </row>
    <row r="46" spans="1:6" x14ac:dyDescent="0.25">
      <c r="A46" s="12"/>
      <c r="B46" s="12"/>
      <c r="C46" s="64" t="s">
        <v>30</v>
      </c>
      <c r="D46" s="64"/>
      <c r="E46" s="59" t="s">
        <v>68</v>
      </c>
      <c r="F46" s="61">
        <v>5493098.75</v>
      </c>
    </row>
    <row r="47" spans="1:6" x14ac:dyDescent="0.25">
      <c r="A47" s="12"/>
      <c r="B47" s="20"/>
      <c r="C47" s="56"/>
      <c r="D47" s="58" t="s">
        <v>31</v>
      </c>
      <c r="E47" s="60" t="s">
        <v>68</v>
      </c>
      <c r="F47" s="62">
        <v>27465493.75</v>
      </c>
    </row>
    <row r="48" spans="1:6" x14ac:dyDescent="0.25">
      <c r="A48" s="12"/>
      <c r="B48" s="20"/>
      <c r="C48" s="12"/>
      <c r="D48" s="27"/>
      <c r="E48" s="51"/>
      <c r="F48" s="52"/>
    </row>
    <row r="49" spans="1:6" x14ac:dyDescent="0.25">
      <c r="A49" s="12"/>
      <c r="B49" s="20"/>
      <c r="C49" s="24"/>
      <c r="D49" s="26"/>
      <c r="E49" s="28"/>
      <c r="F49" s="28"/>
    </row>
    <row r="50" spans="1:6" x14ac:dyDescent="0.25">
      <c r="A50" s="12"/>
      <c r="B50" s="13"/>
      <c r="C50" s="24"/>
      <c r="D50" s="26"/>
      <c r="E50" s="28"/>
      <c r="F50" s="28"/>
    </row>
    <row r="51" spans="1:6" x14ac:dyDescent="0.25">
      <c r="A51" s="14"/>
      <c r="B51" s="21" t="s">
        <v>69</v>
      </c>
      <c r="C51" s="12"/>
      <c r="D51" s="12"/>
      <c r="E51" s="12"/>
      <c r="F51" s="32"/>
    </row>
    <row r="52" spans="1:6" x14ac:dyDescent="0.25">
      <c r="A52" s="15"/>
      <c r="B52" s="15" t="s">
        <v>70</v>
      </c>
      <c r="C52" s="12"/>
      <c r="D52" s="12"/>
      <c r="E52" s="12"/>
      <c r="F52" s="32"/>
    </row>
    <row r="53" spans="1:6" x14ac:dyDescent="0.25">
      <c r="A53" s="16"/>
      <c r="B53" s="16"/>
      <c r="C53" s="16"/>
      <c r="D53" s="16"/>
      <c r="E53" s="16"/>
      <c r="F53" s="16"/>
    </row>
  </sheetData>
  <mergeCells count="8">
    <mergeCell ref="C43:D43"/>
    <mergeCell ref="C46:D46"/>
    <mergeCell ref="C42:D42"/>
    <mergeCell ref="B1:F1"/>
    <mergeCell ref="B2:F2"/>
    <mergeCell ref="B3:F3"/>
    <mergeCell ref="B4:F4"/>
    <mergeCell ref="A6:F6"/>
  </mergeCells>
  <phoneticPr fontId="16" type="noConversion"/>
  <printOptions horizontalCentered="1"/>
  <pageMargins left="0.39370078740157483" right="0.19685039370078741" top="0.19685039370078741" bottom="0.19685039370078741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/>
  </sheetViews>
  <sheetFormatPr baseColWidth="10" defaultRowHeight="15" x14ac:dyDescent="0.25"/>
  <cols>
    <col min="1" max="1" width="40.7109375" customWidth="1"/>
    <col min="2" max="2" width="29" customWidth="1"/>
    <col min="3" max="3" width="19.5703125" bestFit="1" customWidth="1"/>
  </cols>
  <sheetData>
    <row r="2" spans="1:3" ht="18.75" x14ac:dyDescent="0.3">
      <c r="A2" s="68" t="s">
        <v>33</v>
      </c>
      <c r="B2" s="68"/>
      <c r="C2" s="68"/>
    </row>
    <row r="3" spans="1:3" ht="18.75" x14ac:dyDescent="0.3">
      <c r="A3" s="2"/>
      <c r="B3" s="2"/>
      <c r="C3" s="2"/>
    </row>
    <row r="4" spans="1:3" ht="18.75" x14ac:dyDescent="0.3">
      <c r="A4" s="2" t="s">
        <v>34</v>
      </c>
      <c r="B4" s="3" t="e">
        <f>+Hoja1!#REF!</f>
        <v>#REF!</v>
      </c>
      <c r="C4" s="2"/>
    </row>
    <row r="5" spans="1:3" ht="18.75" x14ac:dyDescent="0.3">
      <c r="A5" s="2" t="s">
        <v>35</v>
      </c>
      <c r="B5" s="3">
        <v>260000000</v>
      </c>
      <c r="C5" s="2"/>
    </row>
    <row r="6" spans="1:3" ht="18.75" x14ac:dyDescent="0.3">
      <c r="A6" s="2" t="s">
        <v>37</v>
      </c>
      <c r="B6" s="3">
        <f>+[1]PRESUPUESTO!$G$163</f>
        <v>335468989</v>
      </c>
      <c r="C6" s="2"/>
    </row>
    <row r="7" spans="1:3" ht="18.75" x14ac:dyDescent="0.3">
      <c r="A7" s="2" t="s">
        <v>36</v>
      </c>
      <c r="B7" s="3">
        <f>+[2]PRESUPUESTO!$G$196</f>
        <v>940407197.21000004</v>
      </c>
      <c r="C7" s="2"/>
    </row>
    <row r="8" spans="1:3" ht="18.75" x14ac:dyDescent="0.3">
      <c r="A8" s="2" t="s">
        <v>38</v>
      </c>
      <c r="B8" s="3">
        <f>+[3]PRESUPUESTO!$F$103</f>
        <v>78615412</v>
      </c>
      <c r="C8" s="2"/>
    </row>
    <row r="9" spans="1:3" ht="18.75" x14ac:dyDescent="0.3">
      <c r="A9" s="2" t="s">
        <v>39</v>
      </c>
      <c r="B9" s="3">
        <f>+'[4]obra faltante salones'!$H$79</f>
        <v>278066256.88</v>
      </c>
      <c r="C9" s="2"/>
    </row>
    <row r="10" spans="1:3" ht="18.75" x14ac:dyDescent="0.3">
      <c r="A10" s="2" t="s">
        <v>40</v>
      </c>
      <c r="B10" s="3">
        <f>+'[5] Ppto para Impresion(3)'!$F$78</f>
        <v>0</v>
      </c>
      <c r="C10" s="2"/>
    </row>
    <row r="11" spans="1:3" ht="18.75" x14ac:dyDescent="0.3">
      <c r="A11" s="2" t="s">
        <v>41</v>
      </c>
      <c r="B11" s="2"/>
      <c r="C11" s="3">
        <f>+[6]Hoja1!$F$449</f>
        <v>5002852484.0848331</v>
      </c>
    </row>
    <row r="12" spans="1:3" ht="18.75" x14ac:dyDescent="0.3">
      <c r="A12" s="2" t="s">
        <v>42</v>
      </c>
      <c r="B12" s="3">
        <v>2800000000</v>
      </c>
      <c r="C12" s="2"/>
    </row>
    <row r="13" spans="1:3" ht="18.75" x14ac:dyDescent="0.3">
      <c r="A13" s="2" t="s">
        <v>43</v>
      </c>
      <c r="B13" s="3">
        <v>1400000000</v>
      </c>
      <c r="C13" s="2"/>
    </row>
    <row r="14" spans="1:3" ht="18.75" x14ac:dyDescent="0.3">
      <c r="A14" s="2" t="s">
        <v>45</v>
      </c>
      <c r="B14" s="3"/>
      <c r="C14" s="2"/>
    </row>
    <row r="15" spans="1:3" ht="18.75" x14ac:dyDescent="0.3">
      <c r="A15" s="2" t="s">
        <v>44</v>
      </c>
      <c r="B15" s="3">
        <v>85000000</v>
      </c>
      <c r="C15" s="2"/>
    </row>
  </sheetData>
  <mergeCells count="1">
    <mergeCell ref="A2:C2"/>
  </mergeCells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UCAUCA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Alberto</cp:lastModifiedBy>
  <cp:lastPrinted>2014-11-28T20:10:21Z</cp:lastPrinted>
  <dcterms:created xsi:type="dcterms:W3CDTF">2014-11-04T12:57:28Z</dcterms:created>
  <dcterms:modified xsi:type="dcterms:W3CDTF">2014-12-02T03:57:54Z</dcterms:modified>
</cp:coreProperties>
</file>